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EXT\2024\Jednostavna nabava_POSTUPCI\Modernizacija javne rasvjete_Malo Trojstvo - Kegljevac\Poziv za dostavu ponude_JR_LED_Ćurlovac_07022023\"/>
    </mc:Choice>
  </mc:AlternateContent>
  <xr:revisionPtr revIDLastSave="0" documentId="13_ncr:1_{9053A017-99FD-4DDF-AFF5-AA5FE84CACED}" xr6:coauthVersionLast="47" xr6:coauthVersionMax="47" xr10:uidLastSave="{00000000-0000-0000-0000-000000000000}"/>
  <bookViews>
    <workbookView xWindow="-120" yWindow="-120" windowWidth="29040" windowHeight="16440" tabRatio="478" xr2:uid="{00000000-000D-0000-FFFF-FFFF00000000}"/>
  </bookViews>
  <sheets>
    <sheet name="Troskovnik_JR_OVT_MT-K" sheetId="3" r:id="rId1"/>
  </sheets>
  <definedNames>
    <definedName name="_xlnm.Print_Area" localSheetId="0">'Troskovnik_JR_OVT_MT-K'!$A$1:$G$35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" i="3" l="1"/>
  <c r="G4" i="3"/>
  <c r="G5" i="3"/>
  <c r="G24" i="3"/>
  <c r="G25" i="3"/>
  <c r="G26" i="3"/>
  <c r="G27" i="3"/>
  <c r="G28" i="3" l="1"/>
  <c r="G29" i="3" s="1"/>
  <c r="G30" i="3" l="1"/>
</calcChain>
</file>

<file path=xl/sharedStrings.xml><?xml version="1.0" encoding="utf-8"?>
<sst xmlns="http://schemas.openxmlformats.org/spreadsheetml/2006/main" count="51" uniqueCount="47">
  <si>
    <t>Br.</t>
  </si>
  <si>
    <t>Kol.</t>
  </si>
  <si>
    <t>kpl.</t>
  </si>
  <si>
    <t>kom</t>
  </si>
  <si>
    <t>UKUPNO:</t>
  </si>
  <si>
    <t>4.</t>
  </si>
  <si>
    <t>5.</t>
  </si>
  <si>
    <t>3.</t>
  </si>
  <si>
    <t>6.</t>
  </si>
  <si>
    <t>SVEUKUPNO S PDV-om:</t>
  </si>
  <si>
    <t xml:space="preserve">jed. mjere </t>
  </si>
  <si>
    <t xml:space="preserve">Isključenje napojnih kabela javne rasvjete na pojnim točkama u TS. Nakon završetka montaže i spajanja svjetiljki ponovno uključenje napojnih kabela u pojnoj točki. </t>
  </si>
  <si>
    <t xml:space="preserve">Odspajanje i demontaža postojeće svjetiljke zajedno s demontažom postojećih stupnih spojnih kabela na mrežu i krakova s postojećih stupova visine 8 - 12 m pomoću hidrauličke dizalice u cijelosti, te odvoz i odlaganje na mjesto određeno od strane investitora. </t>
  </si>
  <si>
    <t xml:space="preserve">Dobava i isporuka cestovne svjetiljke LED 35 - 40 W, niže navedenih karakteristika ili bolje:
  </t>
  </si>
  <si>
    <t>kućište od tlačno lijevanog aluminija</t>
  </si>
  <si>
    <t>TRAŽENO:</t>
  </si>
  <si>
    <t>frekvencija 50Hz</t>
  </si>
  <si>
    <t>svjetlosni tok &gt; 5.000 lm</t>
  </si>
  <si>
    <t>garancija min. 5 godina</t>
  </si>
  <si>
    <t>Proizvođač:</t>
  </si>
  <si>
    <t>Tip:</t>
  </si>
  <si>
    <t>kom.</t>
  </si>
  <si>
    <r>
      <t xml:space="preserve">NUĐENO </t>
    </r>
    <r>
      <rPr>
        <sz val="11"/>
        <rFont val="Times New Roman"/>
        <family val="1"/>
        <charset val="238"/>
      </rPr>
      <t>(upisati)</t>
    </r>
    <r>
      <rPr>
        <b/>
        <sz val="11"/>
        <rFont val="Times New Roman"/>
        <family val="1"/>
        <charset val="238"/>
      </rPr>
      <t>:</t>
    </r>
  </si>
  <si>
    <t xml:space="preserve">Dobava i isporuka standardnog kraka za montažu svjetiljke na  drvene ili betonske stupove dužine 1250mm/5°, sa izvedenom antikorozivnom zaštitom postupkom vrućeg cinčanja. </t>
  </si>
  <si>
    <t xml:space="preserve">Dobava i isporuka STEZALJKA IZOLIRANA MP10-35 za spajanje svjetiljki na mrežu. </t>
  </si>
  <si>
    <t xml:space="preserve">Dobava i isporuka pojnog kabela za spajanje svjetiljki na mrežu tip PP00-Y 3x1,5 mm² 1 kV.  </t>
  </si>
  <si>
    <t xml:space="preserve">Montaža nove armature javne rasvjete na drvene ili betonske stupove sa standardiziranim krakom za montažz svjetiljke pod kutom od 15º, pojnim kabelom i stezaljkama te svim potrebnim priborom za spajanje na mrežu javne rasvjete i ostalim sitnim potrebnim elektromontažnim materijalom do potpunog stavljanja svjetiljki u funkciju.  </t>
  </si>
  <si>
    <r>
      <t xml:space="preserve">PDV </t>
    </r>
    <r>
      <rPr>
        <sz val="14"/>
        <rFont val="Times New Roman"/>
        <family val="1"/>
        <charset val="238"/>
      </rPr>
      <t>(25%)</t>
    </r>
    <r>
      <rPr>
        <b/>
        <sz val="14"/>
        <rFont val="Times New Roman"/>
        <family val="1"/>
        <charset val="238"/>
      </rPr>
      <t>:</t>
    </r>
  </si>
  <si>
    <t>1.</t>
  </si>
  <si>
    <t>2.</t>
  </si>
  <si>
    <t>7.</t>
  </si>
  <si>
    <t>OPIS - vrsta rada/robe/usluge</t>
  </si>
  <si>
    <t>ulazni napon 100-250 VAC</t>
  </si>
  <si>
    <t>faktor snage min. cosϕ =&gt; 0,95</t>
  </si>
  <si>
    <t>ULOR = 0 % full cutoff</t>
  </si>
  <si>
    <t>ENEC certifikat ili jednakovrijedan (obvezno priložiti)</t>
  </si>
  <si>
    <t>Testni izvještaj RoHs ili jednakovrijedan (obvezno priložiti)</t>
  </si>
  <si>
    <t>boja svjetla max. 3.000 K</t>
  </si>
  <si>
    <t>Zaštita od prodora vode i prašine min IP66</t>
  </si>
  <si>
    <t>Izjava o sukladnosti s CE oznakom ili jednakovrijedna (obvezno priložiti)</t>
  </si>
  <si>
    <t>snaga svjetiljke 35 - 40 W</t>
  </si>
  <si>
    <t>jed. cijena (€)</t>
  </si>
  <si>
    <t>Iznos (€)</t>
  </si>
  <si>
    <t>TROŠKOVNIK MODERNIZACIJE JAVNE RASVJETE MALO TROJSTVO - KEGLJEVAC</t>
  </si>
  <si>
    <t>Mjesto i vrijeme ispunjavanja:</t>
  </si>
  <si>
    <t>Potpis i pečat:</t>
  </si>
  <si>
    <t>(Ovlaštena osoba za zastupanje ponuditelja)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</si>
</sst>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name val="Arial"/>
      <family val="2"/>
      <charset val="238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2"/>
      <name val="Times New Roman"/>
      <family val="1"/>
      <charset val="238"/>
    </font>
    <font>
      <sz val="10"/>
      <name val="Arial"/>
      <family val="2"/>
      <charset val="238"/>
    </font>
    <font>
      <sz val="11"/>
      <name val="Arial"/>
      <family val="2"/>
      <charset val="238"/>
    </font>
    <font>
      <b/>
      <sz val="14"/>
      <name val="Times New Roman"/>
      <family val="1"/>
      <charset val="238"/>
    </font>
    <font>
      <sz val="14"/>
      <name val="Times New Roman"/>
      <family val="1"/>
      <charset val="238"/>
    </font>
    <font>
      <b/>
      <sz val="12"/>
      <name val="Times New Roman"/>
      <family val="1"/>
    </font>
    <font>
      <sz val="12"/>
      <name val="Arial"/>
      <family val="2"/>
      <charset val="238"/>
    </font>
    <font>
      <b/>
      <sz val="12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4" fontId="2" fillId="0" borderId="0" xfId="0" applyNumberFormat="1" applyFont="1" applyAlignment="1">
      <alignment horizontal="center" wrapText="1"/>
    </xf>
    <xf numFmtId="0" fontId="2" fillId="0" borderId="0" xfId="0" applyFont="1" applyAlignment="1">
      <alignment vertical="top" wrapText="1"/>
    </xf>
    <xf numFmtId="49" fontId="1" fillId="0" borderId="0" xfId="0" applyNumberFormat="1" applyFont="1" applyAlignment="1">
      <alignment horizontal="center" vertical="top" wrapText="1"/>
    </xf>
    <xf numFmtId="0" fontId="1" fillId="0" borderId="0" xfId="0" applyFont="1" applyAlignment="1">
      <alignment vertical="top" wrapText="1"/>
    </xf>
    <xf numFmtId="0" fontId="2" fillId="0" borderId="0" xfId="0" applyFont="1" applyAlignment="1">
      <alignment horizontal="left" wrapText="1"/>
    </xf>
    <xf numFmtId="0" fontId="10" fillId="0" borderId="0" xfId="0" applyFont="1" applyAlignment="1">
      <alignment vertical="center" wrapText="1"/>
    </xf>
    <xf numFmtId="4" fontId="6" fillId="2" borderId="1" xfId="0" applyNumberFormat="1" applyFont="1" applyFill="1" applyBorder="1" applyAlignment="1" applyProtection="1">
      <alignment horizontal="right"/>
      <protection locked="0"/>
    </xf>
    <xf numFmtId="4" fontId="6" fillId="2" borderId="2" xfId="0" applyNumberFormat="1" applyFont="1" applyFill="1" applyBorder="1" applyAlignment="1" applyProtection="1">
      <alignment horizontal="right" vertical="center"/>
      <protection locked="0"/>
    </xf>
    <xf numFmtId="49" fontId="4" fillId="2" borderId="3" xfId="0" applyNumberFormat="1" applyFont="1" applyFill="1" applyBorder="1" applyAlignment="1">
      <alignment horizontal="center" vertical="top" wrapText="1"/>
    </xf>
    <xf numFmtId="0" fontId="6" fillId="2" borderId="2" xfId="0" applyFont="1" applyFill="1" applyBorder="1" applyAlignment="1">
      <alignment horizontal="center" vertical="center"/>
    </xf>
    <xf numFmtId="4" fontId="11" fillId="2" borderId="4" xfId="0" applyNumberFormat="1" applyFont="1" applyFill="1" applyBorder="1" applyAlignment="1">
      <alignment horizontal="right" vertical="center" wrapText="1"/>
    </xf>
    <xf numFmtId="49" fontId="3" fillId="2" borderId="5" xfId="0" applyNumberFormat="1" applyFont="1" applyFill="1" applyBorder="1" applyAlignment="1">
      <alignment horizontal="center" vertical="top" wrapText="1"/>
    </xf>
    <xf numFmtId="49" fontId="3" fillId="2" borderId="6" xfId="0" applyNumberFormat="1" applyFont="1" applyFill="1" applyBorder="1" applyAlignment="1">
      <alignment horizontal="center" vertical="top" wrapText="1"/>
    </xf>
    <xf numFmtId="49" fontId="4" fillId="2" borderId="7" xfId="0" applyNumberFormat="1" applyFont="1" applyFill="1" applyBorder="1" applyAlignment="1">
      <alignment horizontal="center" vertical="top" wrapText="1"/>
    </xf>
    <xf numFmtId="0" fontId="5" fillId="2" borderId="8" xfId="0" applyFont="1" applyFill="1" applyBorder="1" applyAlignment="1">
      <alignment vertical="top" wrapText="1"/>
    </xf>
    <xf numFmtId="0" fontId="4" fillId="3" borderId="2" xfId="0" applyFont="1" applyFill="1" applyBorder="1" applyAlignment="1">
      <alignment horizontal="center" vertical="top" wrapText="1"/>
    </xf>
    <xf numFmtId="0" fontId="5" fillId="3" borderId="2" xfId="0" applyFont="1" applyFill="1" applyBorder="1" applyAlignment="1">
      <alignment vertical="top" wrapText="1"/>
    </xf>
    <xf numFmtId="49" fontId="3" fillId="2" borderId="9" xfId="0" applyNumberFormat="1" applyFont="1" applyFill="1" applyBorder="1" applyAlignment="1">
      <alignment horizontal="center" vertical="top" wrapText="1"/>
    </xf>
    <xf numFmtId="49" fontId="4" fillId="2" borderId="10" xfId="0" applyNumberFormat="1" applyFont="1" applyFill="1" applyBorder="1" applyAlignment="1">
      <alignment horizontal="center" vertical="top" wrapText="1"/>
    </xf>
    <xf numFmtId="0" fontId="8" fillId="2" borderId="11" xfId="0" quotePrefix="1" applyFont="1" applyFill="1" applyBorder="1" applyAlignment="1">
      <alignment vertical="top" wrapText="1"/>
    </xf>
    <xf numFmtId="0" fontId="6" fillId="2" borderId="1" xfId="0" applyFont="1" applyFill="1" applyBorder="1" applyAlignment="1">
      <alignment horizontal="center"/>
    </xf>
    <xf numFmtId="4" fontId="11" fillId="2" borderId="12" xfId="0" applyNumberFormat="1" applyFont="1" applyFill="1" applyBorder="1" applyAlignment="1">
      <alignment horizontal="right" wrapText="1"/>
    </xf>
    <xf numFmtId="49" fontId="9" fillId="4" borderId="13" xfId="0" applyNumberFormat="1" applyFont="1" applyFill="1" applyBorder="1" applyAlignment="1">
      <alignment horizontal="center" vertical="center" wrapText="1"/>
    </xf>
    <xf numFmtId="49" fontId="9" fillId="4" borderId="14" xfId="0" applyNumberFormat="1" applyFont="1" applyFill="1" applyBorder="1" applyAlignment="1">
      <alignment horizontal="center" vertical="center" wrapText="1"/>
    </xf>
    <xf numFmtId="4" fontId="9" fillId="4" borderId="15" xfId="0" applyNumberFormat="1" applyFont="1" applyFill="1" applyBorder="1" applyAlignment="1">
      <alignment horizontal="right" vertical="center" wrapText="1"/>
    </xf>
    <xf numFmtId="49" fontId="9" fillId="5" borderId="16" xfId="0" applyNumberFormat="1" applyFont="1" applyFill="1" applyBorder="1" applyAlignment="1">
      <alignment horizontal="center" vertical="center" wrapText="1"/>
    </xf>
    <xf numFmtId="49" fontId="9" fillId="5" borderId="17" xfId="0" applyNumberFormat="1" applyFont="1" applyFill="1" applyBorder="1" applyAlignment="1">
      <alignment horizontal="center" vertical="center" wrapText="1"/>
    </xf>
    <xf numFmtId="4" fontId="9" fillId="5" borderId="4" xfId="0" applyNumberFormat="1" applyFont="1" applyFill="1" applyBorder="1" applyAlignment="1">
      <alignment horizontal="right" vertical="center" wrapText="1"/>
    </xf>
    <xf numFmtId="49" fontId="9" fillId="4" borderId="18" xfId="0" applyNumberFormat="1" applyFont="1" applyFill="1" applyBorder="1" applyAlignment="1">
      <alignment horizontal="center" vertical="center" wrapText="1"/>
    </xf>
    <xf numFmtId="49" fontId="9" fillId="4" borderId="19" xfId="0" applyNumberFormat="1" applyFont="1" applyFill="1" applyBorder="1" applyAlignment="1">
      <alignment horizontal="center" vertical="center" wrapText="1"/>
    </xf>
    <xf numFmtId="4" fontId="9" fillId="4" borderId="20" xfId="0" applyNumberFormat="1" applyFont="1" applyFill="1" applyBorder="1" applyAlignment="1">
      <alignment horizontal="right" vertical="center" wrapText="1"/>
    </xf>
    <xf numFmtId="0" fontId="2" fillId="3" borderId="2" xfId="0" applyFont="1" applyFill="1" applyBorder="1" applyAlignment="1">
      <alignment vertical="top" wrapText="1"/>
    </xf>
    <xf numFmtId="49" fontId="4" fillId="2" borderId="21" xfId="0" applyNumberFormat="1" applyFont="1" applyFill="1" applyBorder="1" applyAlignment="1">
      <alignment horizontal="center" vertical="top" wrapText="1"/>
    </xf>
    <xf numFmtId="0" fontId="6" fillId="2" borderId="22" xfId="0" applyFont="1" applyFill="1" applyBorder="1" applyAlignment="1">
      <alignment horizontal="center" vertical="center"/>
    </xf>
    <xf numFmtId="4" fontId="6" fillId="2" borderId="22" xfId="0" applyNumberFormat="1" applyFont="1" applyFill="1" applyBorder="1" applyAlignment="1" applyProtection="1">
      <alignment horizontal="right" vertical="center"/>
      <protection locked="0"/>
    </xf>
    <xf numFmtId="4" fontId="11" fillId="2" borderId="23" xfId="0" applyNumberFormat="1" applyFont="1" applyFill="1" applyBorder="1" applyAlignment="1">
      <alignment horizontal="right" vertical="center" wrapText="1"/>
    </xf>
    <xf numFmtId="49" fontId="3" fillId="5" borderId="24" xfId="0" applyNumberFormat="1" applyFont="1" applyFill="1" applyBorder="1" applyAlignment="1">
      <alignment horizontal="center" vertical="top" wrapText="1"/>
    </xf>
    <xf numFmtId="0" fontId="3" fillId="5" borderId="25" xfId="0" applyFont="1" applyFill="1" applyBorder="1" applyAlignment="1">
      <alignment horizontal="center" vertical="top" wrapText="1"/>
    </xf>
    <xf numFmtId="4" fontId="3" fillId="5" borderId="25" xfId="0" applyNumberFormat="1" applyFont="1" applyFill="1" applyBorder="1" applyAlignment="1">
      <alignment horizontal="center" vertical="top" wrapText="1"/>
    </xf>
    <xf numFmtId="4" fontId="3" fillId="5" borderId="26" xfId="0" applyNumberFormat="1" applyFont="1" applyFill="1" applyBorder="1" applyAlignment="1">
      <alignment horizontal="center" vertical="top" wrapText="1"/>
    </xf>
    <xf numFmtId="0" fontId="5" fillId="2" borderId="2" xfId="0" applyFont="1" applyFill="1" applyBorder="1" applyAlignment="1" applyProtection="1">
      <alignment horizontal="left" vertical="top" wrapText="1"/>
      <protection locked="0"/>
    </xf>
    <xf numFmtId="0" fontId="8" fillId="2" borderId="2" xfId="0" quotePrefix="1" applyFont="1" applyFill="1" applyBorder="1" applyAlignment="1" applyProtection="1">
      <alignment horizontal="left" vertical="top" wrapText="1"/>
      <protection locked="0"/>
    </xf>
    <xf numFmtId="0" fontId="7" fillId="2" borderId="2" xfId="0" quotePrefix="1" applyFont="1" applyFill="1" applyBorder="1" applyAlignment="1" applyProtection="1">
      <alignment horizontal="left" vertical="top" wrapText="1"/>
      <protection locked="0"/>
    </xf>
    <xf numFmtId="49" fontId="1" fillId="7" borderId="0" xfId="0" applyNumberFormat="1" applyFont="1" applyFill="1" applyAlignment="1">
      <alignment horizontal="center" vertical="top" wrapText="1"/>
    </xf>
    <xf numFmtId="0" fontId="2" fillId="7" borderId="0" xfId="0" applyFont="1" applyFill="1" applyAlignment="1">
      <alignment vertical="top" wrapText="1"/>
    </xf>
    <xf numFmtId="0" fontId="2" fillId="7" borderId="0" xfId="0" applyFont="1" applyFill="1" applyAlignment="1">
      <alignment horizontal="center" wrapText="1"/>
    </xf>
    <xf numFmtId="4" fontId="2" fillId="7" borderId="0" xfId="0" applyNumberFormat="1" applyFont="1" applyFill="1" applyAlignment="1">
      <alignment horizontal="center" wrapText="1"/>
    </xf>
    <xf numFmtId="49" fontId="1" fillId="7" borderId="38" xfId="0" applyNumberFormat="1" applyFont="1" applyFill="1" applyBorder="1" applyAlignment="1" applyProtection="1">
      <alignment horizontal="center" vertical="top" wrapText="1"/>
      <protection locked="0"/>
    </xf>
    <xf numFmtId="0" fontId="2" fillId="7" borderId="0" xfId="0" applyFont="1" applyFill="1" applyAlignment="1">
      <alignment horizontal="center" wrapText="1"/>
    </xf>
    <xf numFmtId="0" fontId="0" fillId="7" borderId="0" xfId="0" applyFill="1" applyAlignment="1">
      <alignment horizontal="center" wrapText="1"/>
    </xf>
    <xf numFmtId="0" fontId="0" fillId="0" borderId="0" xfId="0" applyAlignment="1">
      <alignment horizontal="center" wrapText="1"/>
    </xf>
    <xf numFmtId="0" fontId="2" fillId="7" borderId="0" xfId="0" applyFont="1" applyFill="1" applyAlignment="1" applyProtection="1">
      <alignment horizontal="center" wrapText="1"/>
      <protection locked="0"/>
    </xf>
    <xf numFmtId="0" fontId="0" fillId="7" borderId="0" xfId="0" applyFill="1" applyAlignment="1" applyProtection="1">
      <alignment horizontal="center" wrapText="1"/>
      <protection locked="0"/>
    </xf>
    <xf numFmtId="0" fontId="0" fillId="0" borderId="0" xfId="0" applyAlignment="1" applyProtection="1">
      <alignment horizontal="center" wrapText="1"/>
      <protection locked="0"/>
    </xf>
    <xf numFmtId="4" fontId="11" fillId="2" borderId="12" xfId="0" applyNumberFormat="1" applyFont="1" applyFill="1" applyBorder="1" applyAlignment="1">
      <alignment horizontal="right" vertical="center" wrapText="1"/>
    </xf>
    <xf numFmtId="0" fontId="13" fillId="0" borderId="29" xfId="0" applyFont="1" applyBorder="1" applyAlignment="1">
      <alignment horizontal="right" vertical="center" wrapText="1"/>
    </xf>
    <xf numFmtId="0" fontId="13" fillId="0" borderId="23" xfId="0" applyFont="1" applyBorder="1" applyAlignment="1">
      <alignment horizontal="right" vertical="center" wrapText="1"/>
    </xf>
    <xf numFmtId="4" fontId="6" fillId="2" borderId="1" xfId="0" applyNumberFormat="1" applyFont="1" applyFill="1" applyBorder="1" applyAlignment="1" applyProtection="1">
      <alignment horizontal="right" vertical="center"/>
      <protection locked="0"/>
    </xf>
    <xf numFmtId="0" fontId="12" fillId="0" borderId="30" xfId="0" applyFont="1" applyBorder="1" applyAlignment="1" applyProtection="1">
      <alignment horizontal="right" vertical="center"/>
      <protection locked="0"/>
    </xf>
    <xf numFmtId="0" fontId="12" fillId="0" borderId="22" xfId="0" applyFont="1" applyBorder="1" applyAlignment="1" applyProtection="1">
      <alignment horizontal="right" vertical="center"/>
      <protection locked="0"/>
    </xf>
    <xf numFmtId="0" fontId="4" fillId="6" borderId="31" xfId="0" applyFont="1" applyFill="1" applyBorder="1" applyAlignment="1">
      <alignment horizontal="center" vertical="top" wrapText="1"/>
    </xf>
    <xf numFmtId="0" fontId="8" fillId="6" borderId="32" xfId="0" applyFont="1" applyFill="1" applyBorder="1" applyAlignment="1">
      <alignment horizontal="center" wrapText="1"/>
    </xf>
    <xf numFmtId="0" fontId="8" fillId="6" borderId="33" xfId="0" applyFont="1" applyFill="1" applyBorder="1" applyAlignment="1">
      <alignment horizontal="center" wrapText="1"/>
    </xf>
    <xf numFmtId="0" fontId="6" fillId="2" borderId="27" xfId="0" applyFont="1" applyFill="1" applyBorder="1" applyAlignment="1">
      <alignment horizontal="justify" vertical="top" wrapText="1"/>
    </xf>
    <xf numFmtId="0" fontId="2" fillId="0" borderId="28" xfId="0" applyFont="1" applyBorder="1" applyAlignment="1">
      <alignment horizontal="justify" vertical="top" wrapText="1"/>
    </xf>
    <xf numFmtId="0" fontId="9" fillId="5" borderId="17" xfId="0" applyFont="1" applyFill="1" applyBorder="1" applyAlignment="1">
      <alignment horizontal="right" vertical="center" wrapText="1"/>
    </xf>
    <xf numFmtId="0" fontId="9" fillId="4" borderId="19" xfId="0" applyFont="1" applyFill="1" applyBorder="1" applyAlignment="1">
      <alignment horizontal="right" vertical="center" wrapText="1"/>
    </xf>
    <xf numFmtId="0" fontId="9" fillId="4" borderId="14" xfId="0" applyFont="1" applyFill="1" applyBorder="1" applyAlignment="1">
      <alignment horizontal="right" vertical="center" wrapText="1"/>
    </xf>
    <xf numFmtId="0" fontId="3" fillId="5" borderId="34" xfId="0" applyFont="1" applyFill="1" applyBorder="1" applyAlignment="1">
      <alignment horizontal="center" vertical="top" wrapText="1"/>
    </xf>
    <xf numFmtId="0" fontId="0" fillId="0" borderId="35" xfId="0" applyBorder="1" applyAlignment="1">
      <alignment horizontal="center" vertical="top" wrapText="1"/>
    </xf>
    <xf numFmtId="0" fontId="6" fillId="2" borderId="10" xfId="0" applyFont="1" applyFill="1" applyBorder="1" applyAlignment="1">
      <alignment horizontal="justify" vertical="top" wrapText="1"/>
    </xf>
    <xf numFmtId="0" fontId="0" fillId="0" borderId="11" xfId="0" applyBorder="1" applyAlignment="1">
      <alignment vertical="top" wrapText="1"/>
    </xf>
    <xf numFmtId="0" fontId="6" fillId="2" borderId="36" xfId="0" applyFont="1" applyFill="1" applyBorder="1" applyAlignment="1">
      <alignment horizontal="justify" vertical="top" wrapText="1"/>
    </xf>
    <xf numFmtId="0" fontId="0" fillId="0" borderId="37" xfId="0" applyBorder="1" applyAlignment="1">
      <alignment vertical="top" wrapText="1"/>
    </xf>
    <xf numFmtId="0" fontId="6" fillId="2" borderId="27" xfId="0" applyFont="1" applyFill="1" applyBorder="1" applyAlignment="1">
      <alignment horizontal="left" vertical="top" wrapText="1"/>
    </xf>
    <xf numFmtId="0" fontId="0" fillId="0" borderId="28" xfId="0" applyBorder="1" applyAlignment="1">
      <alignment vertical="top" wrapText="1"/>
    </xf>
    <xf numFmtId="0" fontId="6" fillId="2" borderId="1" xfId="0" applyFont="1" applyFill="1" applyBorder="1" applyAlignment="1">
      <alignment horizontal="center" vertical="center"/>
    </xf>
    <xf numFmtId="0" fontId="12" fillId="0" borderId="30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5"/>
  <sheetViews>
    <sheetView tabSelected="1" view="pageBreakPreview" zoomScaleNormal="80" zoomScaleSheetLayoutView="100" workbookViewId="0">
      <selection activeCell="F3" sqref="F3"/>
    </sheetView>
  </sheetViews>
  <sheetFormatPr defaultColWidth="11.5703125" defaultRowHeight="12.75" x14ac:dyDescent="0.2"/>
  <cols>
    <col min="1" max="1" width="4.7109375" style="5" customWidth="1"/>
    <col min="2" max="2" width="33.28515625" style="5" customWidth="1"/>
    <col min="3" max="3" width="32.7109375" style="4" customWidth="1"/>
    <col min="4" max="5" width="6.7109375" style="2" customWidth="1"/>
    <col min="6" max="6" width="10.7109375" style="3" customWidth="1"/>
    <col min="7" max="7" width="15.7109375" style="3" customWidth="1"/>
    <col min="8" max="16384" width="11.5703125" style="1"/>
  </cols>
  <sheetData>
    <row r="1" spans="1:10" ht="24.95" customHeight="1" thickBot="1" x14ac:dyDescent="0.25">
      <c r="A1" s="63" t="s">
        <v>43</v>
      </c>
      <c r="B1" s="64"/>
      <c r="C1" s="64"/>
      <c r="D1" s="64"/>
      <c r="E1" s="64"/>
      <c r="F1" s="64"/>
      <c r="G1" s="65"/>
    </row>
    <row r="2" spans="1:10" s="6" customFormat="1" ht="35.1" customHeight="1" thickBot="1" x14ac:dyDescent="0.25">
      <c r="A2" s="39" t="s">
        <v>0</v>
      </c>
      <c r="B2" s="71" t="s">
        <v>31</v>
      </c>
      <c r="C2" s="72"/>
      <c r="D2" s="40" t="s">
        <v>10</v>
      </c>
      <c r="E2" s="40" t="s">
        <v>1</v>
      </c>
      <c r="F2" s="41" t="s">
        <v>41</v>
      </c>
      <c r="G2" s="42" t="s">
        <v>42</v>
      </c>
    </row>
    <row r="3" spans="1:10" ht="50.1" customHeight="1" x14ac:dyDescent="0.2">
      <c r="A3" s="35" t="s">
        <v>28</v>
      </c>
      <c r="B3" s="73" t="s">
        <v>11</v>
      </c>
      <c r="C3" s="74"/>
      <c r="D3" s="36" t="s">
        <v>2</v>
      </c>
      <c r="E3" s="36">
        <v>2</v>
      </c>
      <c r="F3" s="37"/>
      <c r="G3" s="38">
        <f>E3*F3</f>
        <v>0</v>
      </c>
    </row>
    <row r="4" spans="1:10" ht="65.099999999999994" customHeight="1" x14ac:dyDescent="0.2">
      <c r="A4" s="11" t="s">
        <v>29</v>
      </c>
      <c r="B4" s="75" t="s">
        <v>12</v>
      </c>
      <c r="C4" s="76"/>
      <c r="D4" s="12" t="s">
        <v>2</v>
      </c>
      <c r="E4" s="12">
        <v>96</v>
      </c>
      <c r="F4" s="10"/>
      <c r="G4" s="13">
        <f>E4*F4</f>
        <v>0</v>
      </c>
    </row>
    <row r="5" spans="1:10" ht="32.25" customHeight="1" x14ac:dyDescent="0.2">
      <c r="A5" s="14" t="s">
        <v>7</v>
      </c>
      <c r="B5" s="77" t="s">
        <v>13</v>
      </c>
      <c r="C5" s="78"/>
      <c r="D5" s="79" t="s">
        <v>21</v>
      </c>
      <c r="E5" s="79">
        <v>96</v>
      </c>
      <c r="F5" s="60"/>
      <c r="G5" s="57">
        <f>SUM(E5*F5)</f>
        <v>0</v>
      </c>
      <c r="J5" s="7"/>
    </row>
    <row r="6" spans="1:10" ht="5.0999999999999996" customHeight="1" x14ac:dyDescent="0.2">
      <c r="A6" s="15"/>
      <c r="B6" s="16"/>
      <c r="C6" s="17"/>
      <c r="D6" s="80"/>
      <c r="E6" s="80"/>
      <c r="F6" s="61"/>
      <c r="G6" s="58"/>
    </row>
    <row r="7" spans="1:10" ht="17.25" customHeight="1" x14ac:dyDescent="0.2">
      <c r="A7" s="15"/>
      <c r="B7" s="18" t="s">
        <v>15</v>
      </c>
      <c r="C7" s="18" t="s">
        <v>22</v>
      </c>
      <c r="D7" s="80"/>
      <c r="E7" s="80"/>
      <c r="F7" s="61"/>
      <c r="G7" s="58"/>
    </row>
    <row r="8" spans="1:10" ht="15.95" customHeight="1" x14ac:dyDescent="0.2">
      <c r="A8" s="15"/>
      <c r="B8" s="19" t="s">
        <v>40</v>
      </c>
      <c r="C8" s="43"/>
      <c r="D8" s="80"/>
      <c r="E8" s="80"/>
      <c r="F8" s="61"/>
      <c r="G8" s="58"/>
    </row>
    <row r="9" spans="1:10" ht="15.95" customHeight="1" x14ac:dyDescent="0.2">
      <c r="A9" s="15"/>
      <c r="B9" s="19" t="s">
        <v>14</v>
      </c>
      <c r="C9" s="43"/>
      <c r="D9" s="80"/>
      <c r="E9" s="80"/>
      <c r="F9" s="61"/>
      <c r="G9" s="58"/>
    </row>
    <row r="10" spans="1:10" ht="15.95" customHeight="1" x14ac:dyDescent="0.2">
      <c r="A10" s="15"/>
      <c r="B10" s="19" t="s">
        <v>32</v>
      </c>
      <c r="C10" s="43"/>
      <c r="D10" s="80"/>
      <c r="E10" s="80"/>
      <c r="F10" s="61"/>
      <c r="G10" s="58"/>
    </row>
    <row r="11" spans="1:10" ht="15.95" customHeight="1" x14ac:dyDescent="0.2">
      <c r="A11" s="15"/>
      <c r="B11" s="19" t="s">
        <v>16</v>
      </c>
      <c r="C11" s="43"/>
      <c r="D11" s="80"/>
      <c r="E11" s="80"/>
      <c r="F11" s="61"/>
      <c r="G11" s="58"/>
    </row>
    <row r="12" spans="1:10" ht="15.95" customHeight="1" x14ac:dyDescent="0.2">
      <c r="A12" s="15"/>
      <c r="B12" s="19" t="s">
        <v>33</v>
      </c>
      <c r="C12" s="43"/>
      <c r="D12" s="80"/>
      <c r="E12" s="80"/>
      <c r="F12" s="61"/>
      <c r="G12" s="58"/>
    </row>
    <row r="13" spans="1:10" ht="15.95" customHeight="1" x14ac:dyDescent="0.2">
      <c r="A13" s="15"/>
      <c r="B13" s="19" t="s">
        <v>18</v>
      </c>
      <c r="C13" s="43"/>
      <c r="D13" s="80"/>
      <c r="E13" s="80"/>
      <c r="F13" s="61"/>
      <c r="G13" s="58"/>
    </row>
    <row r="14" spans="1:10" ht="15.95" customHeight="1" x14ac:dyDescent="0.2">
      <c r="A14" s="15"/>
      <c r="B14" s="19" t="s">
        <v>17</v>
      </c>
      <c r="C14" s="43"/>
      <c r="D14" s="80"/>
      <c r="E14" s="80"/>
      <c r="F14" s="61"/>
      <c r="G14" s="58"/>
    </row>
    <row r="15" spans="1:10" ht="15.95" customHeight="1" x14ac:dyDescent="0.2">
      <c r="A15" s="15"/>
      <c r="B15" s="19" t="s">
        <v>37</v>
      </c>
      <c r="C15" s="44"/>
      <c r="D15" s="80"/>
      <c r="E15" s="80"/>
      <c r="F15" s="61"/>
      <c r="G15" s="58"/>
    </row>
    <row r="16" spans="1:10" ht="15.95" customHeight="1" x14ac:dyDescent="0.2">
      <c r="A16" s="15"/>
      <c r="B16" s="19" t="s">
        <v>34</v>
      </c>
      <c r="C16" s="44"/>
      <c r="D16" s="80"/>
      <c r="E16" s="80"/>
      <c r="F16" s="61"/>
      <c r="G16" s="58"/>
    </row>
    <row r="17" spans="1:7" ht="15.95" customHeight="1" x14ac:dyDescent="0.2">
      <c r="A17" s="15"/>
      <c r="B17" s="34" t="s">
        <v>38</v>
      </c>
      <c r="C17" s="45"/>
      <c r="D17" s="80"/>
      <c r="E17" s="80"/>
      <c r="F17" s="61"/>
      <c r="G17" s="58"/>
    </row>
    <row r="18" spans="1:7" ht="30" customHeight="1" x14ac:dyDescent="0.2">
      <c r="A18" s="15"/>
      <c r="B18" s="34" t="s">
        <v>35</v>
      </c>
      <c r="C18" s="45"/>
      <c r="D18" s="80"/>
      <c r="E18" s="80"/>
      <c r="F18" s="61"/>
      <c r="G18" s="58"/>
    </row>
    <row r="19" spans="1:7" ht="30" customHeight="1" x14ac:dyDescent="0.2">
      <c r="A19" s="15"/>
      <c r="B19" s="34" t="s">
        <v>39</v>
      </c>
      <c r="C19" s="45"/>
      <c r="D19" s="80"/>
      <c r="E19" s="80"/>
      <c r="F19" s="61"/>
      <c r="G19" s="58"/>
    </row>
    <row r="20" spans="1:7" ht="30" customHeight="1" x14ac:dyDescent="0.2">
      <c r="A20" s="15"/>
      <c r="B20" s="34" t="s">
        <v>36</v>
      </c>
      <c r="C20" s="45"/>
      <c r="D20" s="80"/>
      <c r="E20" s="80"/>
      <c r="F20" s="61"/>
      <c r="G20" s="58"/>
    </row>
    <row r="21" spans="1:7" ht="15.95" customHeight="1" x14ac:dyDescent="0.2">
      <c r="A21" s="15"/>
      <c r="B21" s="19" t="s">
        <v>19</v>
      </c>
      <c r="C21" s="44"/>
      <c r="D21" s="80"/>
      <c r="E21" s="80"/>
      <c r="F21" s="61"/>
      <c r="G21" s="58"/>
    </row>
    <row r="22" spans="1:7" ht="15.95" customHeight="1" x14ac:dyDescent="0.2">
      <c r="A22" s="15"/>
      <c r="B22" s="19" t="s">
        <v>20</v>
      </c>
      <c r="C22" s="44"/>
      <c r="D22" s="80"/>
      <c r="E22" s="80"/>
      <c r="F22" s="61"/>
      <c r="G22" s="58"/>
    </row>
    <row r="23" spans="1:7" ht="9.9499999999999993" customHeight="1" x14ac:dyDescent="0.2">
      <c r="A23" s="20"/>
      <c r="B23" s="21"/>
      <c r="C23" s="22"/>
      <c r="D23" s="81"/>
      <c r="E23" s="81"/>
      <c r="F23" s="62"/>
      <c r="G23" s="59"/>
    </row>
    <row r="24" spans="1:7" ht="50.1" customHeight="1" x14ac:dyDescent="0.25">
      <c r="A24" s="14" t="s">
        <v>5</v>
      </c>
      <c r="B24" s="66" t="s">
        <v>23</v>
      </c>
      <c r="C24" s="67"/>
      <c r="D24" s="23" t="s">
        <v>3</v>
      </c>
      <c r="E24" s="23">
        <v>96</v>
      </c>
      <c r="F24" s="9"/>
      <c r="G24" s="24">
        <f>E24*F24</f>
        <v>0</v>
      </c>
    </row>
    <row r="25" spans="1:7" ht="35.1" customHeight="1" x14ac:dyDescent="0.25">
      <c r="A25" s="14" t="s">
        <v>6</v>
      </c>
      <c r="B25" s="66" t="s">
        <v>24</v>
      </c>
      <c r="C25" s="67"/>
      <c r="D25" s="23" t="s">
        <v>3</v>
      </c>
      <c r="E25" s="23">
        <v>192</v>
      </c>
      <c r="F25" s="9"/>
      <c r="G25" s="24">
        <f>E25*F25</f>
        <v>0</v>
      </c>
    </row>
    <row r="26" spans="1:7" ht="35.1" customHeight="1" x14ac:dyDescent="0.25">
      <c r="A26" s="14" t="s">
        <v>8</v>
      </c>
      <c r="B26" s="66" t="s">
        <v>25</v>
      </c>
      <c r="C26" s="67"/>
      <c r="D26" s="23" t="s">
        <v>3</v>
      </c>
      <c r="E26" s="23">
        <v>288</v>
      </c>
      <c r="F26" s="9"/>
      <c r="G26" s="24">
        <f>E26*F26</f>
        <v>0</v>
      </c>
    </row>
    <row r="27" spans="1:7" ht="95.1" customHeight="1" thickBot="1" x14ac:dyDescent="0.3">
      <c r="A27" s="14" t="s">
        <v>30</v>
      </c>
      <c r="B27" s="66" t="s">
        <v>26</v>
      </c>
      <c r="C27" s="67"/>
      <c r="D27" s="23" t="s">
        <v>3</v>
      </c>
      <c r="E27" s="23">
        <v>96</v>
      </c>
      <c r="F27" s="9"/>
      <c r="G27" s="24">
        <f>E27*F27</f>
        <v>0</v>
      </c>
    </row>
    <row r="28" spans="1:7" s="8" customFormat="1" ht="30" customHeight="1" x14ac:dyDescent="0.2">
      <c r="A28" s="25"/>
      <c r="B28" s="26"/>
      <c r="C28" s="70" t="s">
        <v>4</v>
      </c>
      <c r="D28" s="70"/>
      <c r="E28" s="70"/>
      <c r="F28" s="70"/>
      <c r="G28" s="27">
        <f>SUM(G3:G27)</f>
        <v>0</v>
      </c>
    </row>
    <row r="29" spans="1:7" s="8" customFormat="1" ht="30" customHeight="1" x14ac:dyDescent="0.2">
      <c r="A29" s="28"/>
      <c r="B29" s="29"/>
      <c r="C29" s="68" t="s">
        <v>27</v>
      </c>
      <c r="D29" s="68"/>
      <c r="E29" s="68"/>
      <c r="F29" s="68"/>
      <c r="G29" s="30">
        <f>G28*0.25</f>
        <v>0</v>
      </c>
    </row>
    <row r="30" spans="1:7" s="8" customFormat="1" ht="30" customHeight="1" thickBot="1" x14ac:dyDescent="0.25">
      <c r="A30" s="31"/>
      <c r="B30" s="32"/>
      <c r="C30" s="69" t="s">
        <v>9</v>
      </c>
      <c r="D30" s="69"/>
      <c r="E30" s="69"/>
      <c r="F30" s="69"/>
      <c r="G30" s="33">
        <f>G28*1.25</f>
        <v>0</v>
      </c>
    </row>
    <row r="31" spans="1:7" x14ac:dyDescent="0.2">
      <c r="A31" s="46"/>
      <c r="B31" s="46"/>
      <c r="C31" s="47"/>
      <c r="D31" s="48"/>
      <c r="E31" s="48"/>
      <c r="F31" s="49"/>
      <c r="G31" s="49"/>
    </row>
    <row r="32" spans="1:7" x14ac:dyDescent="0.2">
      <c r="A32" s="46"/>
      <c r="B32" s="46" t="s">
        <v>44</v>
      </c>
      <c r="C32" s="47"/>
      <c r="D32" s="51" t="s">
        <v>45</v>
      </c>
      <c r="E32" s="52"/>
      <c r="F32" s="52"/>
      <c r="G32" s="53"/>
    </row>
    <row r="33" spans="1:7" x14ac:dyDescent="0.2">
      <c r="A33" s="46"/>
      <c r="B33" s="46"/>
      <c r="C33" s="47"/>
      <c r="D33" s="51" t="s">
        <v>46</v>
      </c>
      <c r="E33" s="52"/>
      <c r="F33" s="52"/>
      <c r="G33" s="53"/>
    </row>
    <row r="34" spans="1:7" x14ac:dyDescent="0.2">
      <c r="A34" s="46"/>
      <c r="B34" s="50"/>
      <c r="C34" s="47"/>
      <c r="D34" s="54"/>
      <c r="E34" s="55"/>
      <c r="F34" s="55"/>
      <c r="G34" s="56"/>
    </row>
    <row r="35" spans="1:7" x14ac:dyDescent="0.2">
      <c r="A35" s="46"/>
      <c r="B35" s="46"/>
      <c r="C35" s="47"/>
      <c r="D35" s="48"/>
      <c r="E35" s="48"/>
      <c r="F35" s="49"/>
      <c r="G35" s="49"/>
    </row>
  </sheetData>
  <sheetProtection algorithmName="SHA-512" hashValue="rP8yoUqomT0LKkGgpHNKSXB/Z6R9tpM72H/mdbizKeGYEjz6xRiSB0KQGmHbt35JLxeLPyKYXCBuUawgrPYY/A==" saltValue="MEMrWh1MI7FZC8hF2oiODQ==" spinCount="100000" sheet="1" selectLockedCells="1"/>
  <mergeCells count="19">
    <mergeCell ref="A1:G1"/>
    <mergeCell ref="B24:C24"/>
    <mergeCell ref="B25:C25"/>
    <mergeCell ref="C29:F29"/>
    <mergeCell ref="C30:F30"/>
    <mergeCell ref="C28:F28"/>
    <mergeCell ref="B2:C2"/>
    <mergeCell ref="B3:C3"/>
    <mergeCell ref="B4:C4"/>
    <mergeCell ref="B5:C5"/>
    <mergeCell ref="B27:C27"/>
    <mergeCell ref="D5:D23"/>
    <mergeCell ref="E5:E23"/>
    <mergeCell ref="B26:C26"/>
    <mergeCell ref="D32:G32"/>
    <mergeCell ref="D33:G33"/>
    <mergeCell ref="D34:G34"/>
    <mergeCell ref="G5:G23"/>
    <mergeCell ref="F5:F23"/>
  </mergeCells>
  <phoneticPr fontId="0" type="noConversion"/>
  <pageMargins left="0.6692913385826772" right="0.31496062992125984" top="0.70866141732283472" bottom="0.6692913385826772" header="0.47244094488188981" footer="0.78740157480314965"/>
  <pageSetup paperSize="9" scale="81" orientation="portrait" useFirstPageNumber="1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1</vt:i4>
      </vt:variant>
    </vt:vector>
  </HeadingPairs>
  <TitlesOfParts>
    <vt:vector size="2" baseType="lpstr">
      <vt:lpstr>Troskovnik_JR_OVT_MT-K</vt:lpstr>
      <vt:lpstr>'Troskovnik_JR_OVT_MT-K'!Podrucje_ispisa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Denis Horvat</dc:creator>
  <cp:lastModifiedBy>Veliko Trojstvo</cp:lastModifiedBy>
  <cp:lastPrinted>2024-02-05T10:47:08Z</cp:lastPrinted>
  <dcterms:created xsi:type="dcterms:W3CDTF">2014-12-05T07:00:47Z</dcterms:created>
  <dcterms:modified xsi:type="dcterms:W3CDTF">2024-02-06T09:46:01Z</dcterms:modified>
</cp:coreProperties>
</file>